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ece aqui" sheetId="1" state="visible" r:id="rId1"/>
    <sheet xmlns:r="http://schemas.openxmlformats.org/officeDocument/2006/relationships" name="Orçamento do mês" sheetId="2" state="visible" r:id="rId2"/>
    <sheet xmlns:r="http://schemas.openxmlformats.org/officeDocument/2006/relationships" name="Visão anual" sheetId="3" state="visible" r:id="rId3"/>
    <sheet xmlns:r="http://schemas.openxmlformats.org/officeDocument/2006/relationships" name="Contas da cas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,##0.00"/>
    <numFmt numFmtId="165" formatCode="&quot;R$&quot; #,##0;(&quot;R$&quot; #,##0);&quot;-&quot;"/>
    <numFmt numFmtId="166" formatCode="0.0%"/>
  </numFmts>
  <fonts count="21">
    <font>
      <name val="Calibri"/>
      <family val="2"/>
      <color theme="1"/>
      <sz val="11"/>
      <scheme val="minor"/>
    </font>
    <font>
      <name val="Arial"/>
      <b val="1"/>
      <color rgb="001F3329"/>
      <sz val="20"/>
    </font>
    <font>
      <name val="Arial"/>
      <color rgb="00152018"/>
      <sz val="11"/>
    </font>
    <font>
      <name val="Arial"/>
      <b val="1"/>
      <color rgb="001F3329"/>
      <sz val="13"/>
    </font>
    <font>
      <name val="Arial"/>
      <color rgb="000000FF"/>
      <sz val="11"/>
    </font>
    <font>
      <name val="Arial"/>
      <b val="1"/>
      <color rgb="00F5F1E6"/>
      <sz val="14"/>
    </font>
    <font>
      <name val="Arial"/>
      <color rgb="00F5F1E6"/>
      <sz val="11"/>
    </font>
    <font>
      <name val="Arial"/>
      <b val="1"/>
      <color rgb="00B49559"/>
      <sz val="12"/>
      <u val="single"/>
    </font>
    <font>
      <name val="Arial"/>
      <b val="1"/>
      <color rgb="001F3329"/>
      <sz val="16"/>
    </font>
    <font>
      <name val="Arial"/>
      <b val="1"/>
    </font>
    <font>
      <name val="Arial"/>
      <color rgb="000000FF"/>
    </font>
    <font>
      <name val="Arial"/>
      <b val="1"/>
      <color rgb="00F5F1E6"/>
      <sz val="12"/>
    </font>
    <font>
      <name val="Arial"/>
      <b val="1"/>
      <color rgb="001F3329"/>
    </font>
    <font>
      <name val="Arial"/>
      <b val="1"/>
      <color rgb="00152018"/>
    </font>
    <font>
      <name val="Arial"/>
      <b val="1"/>
      <color rgb="003E6B4F"/>
    </font>
    <font>
      <name val="Arial"/>
      <i val="1"/>
      <color rgb="006B7263"/>
      <sz val="9"/>
    </font>
    <font>
      <name val="Arial"/>
    </font>
    <font>
      <name val="Arial"/>
      <color rgb="00152018"/>
    </font>
    <font>
      <name val="Arial"/>
      <b val="1"/>
      <color rgb="00F5F1E6"/>
    </font>
    <font>
      <name val="Arial"/>
      <b val="1"/>
      <color rgb="001F3329"/>
      <sz val="12"/>
    </font>
    <font>
      <name val="Arial"/>
      <i val="1"/>
      <color rgb="003E6B4F"/>
      <sz val="10"/>
      <u val="single"/>
    </font>
  </fonts>
  <fills count="4">
    <fill>
      <patternFill/>
    </fill>
    <fill>
      <patternFill patternType="gray125"/>
    </fill>
    <fill>
      <patternFill patternType="solid">
        <fgColor rgb="001F3329"/>
      </patternFill>
    </fill>
    <fill>
      <patternFill patternType="solid">
        <fgColor rgb="00EAE4D3"/>
      </patternFill>
    </fill>
  </fills>
  <borders count="3">
    <border>
      <left/>
      <right/>
      <top/>
      <bottom/>
      <diagonal/>
    </border>
    <border>
      <bottom style="medium">
        <color rgb="001F3329"/>
      </bottom>
    </border>
    <border>
      <left style="thin">
        <color rgb="00DDD6C2"/>
      </left>
      <right style="thin">
        <color rgb="00DDD6C2"/>
      </right>
      <top style="thin">
        <color rgb="00DDD6C2"/>
      </top>
      <bottom style="thin">
        <color rgb="00DDD6C2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6" fillId="2" borderId="0" applyAlignment="1" pivotButton="0" quotePrefix="0" xfId="0">
      <alignment vertical="top" wrapText="1"/>
    </xf>
    <xf numFmtId="0" fontId="7" fillId="2" borderId="0" applyAlignment="1" pivotButton="0" quotePrefix="0" xfId="0">
      <alignment vertical="top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2" borderId="0" pivotButton="0" quotePrefix="0" xfId="0"/>
    <xf numFmtId="0" fontId="0" fillId="2" borderId="0" pivotButton="0" quotePrefix="0" xfId="0"/>
    <xf numFmtId="0" fontId="12" fillId="0" borderId="1" pivotButton="0" quotePrefix="0" xfId="0"/>
    <xf numFmtId="0" fontId="12" fillId="0" borderId="1" applyAlignment="1" pivotButton="0" quotePrefix="0" xfId="0">
      <alignment horizontal="right"/>
    </xf>
    <xf numFmtId="164" fontId="13" fillId="0" borderId="2" pivotButton="0" quotePrefix="0" xfId="0"/>
    <xf numFmtId="0" fontId="14" fillId="0" borderId="0" pivotButton="0" quotePrefix="0" xfId="0"/>
    <xf numFmtId="0" fontId="15" fillId="0" borderId="0" pivotButton="0" quotePrefix="0" xfId="0"/>
    <xf numFmtId="0" fontId="16" fillId="0" borderId="2" pivotButton="0" quotePrefix="0" xfId="0"/>
    <xf numFmtId="164" fontId="10" fillId="0" borderId="2" pivotButton="0" quotePrefix="0" xfId="0"/>
    <xf numFmtId="164" fontId="17" fillId="0" borderId="2" pivotButton="0" quotePrefix="0" xfId="0"/>
    <xf numFmtId="0" fontId="12" fillId="3" borderId="0" pivotButton="0" quotePrefix="0" xfId="0"/>
    <xf numFmtId="0" fontId="0" fillId="3" borderId="0" pivotButton="0" quotePrefix="0" xfId="0"/>
    <xf numFmtId="0" fontId="18" fillId="2" borderId="0" applyAlignment="1" pivotButton="0" quotePrefix="0" xfId="0">
      <alignment horizontal="left"/>
    </xf>
    <xf numFmtId="0" fontId="18" fillId="2" borderId="0" applyAlignment="1" pivotButton="0" quotePrefix="0" xfId="0">
      <alignment horizontal="right"/>
    </xf>
    <xf numFmtId="0" fontId="13" fillId="0" borderId="0" pivotButton="0" quotePrefix="0" xfId="0"/>
    <xf numFmtId="165" fontId="10" fillId="0" borderId="2" pivotButton="0" quotePrefix="0" xfId="0"/>
    <xf numFmtId="165" fontId="13" fillId="0" borderId="2" pivotButton="0" quotePrefix="0" xfId="0"/>
    <xf numFmtId="165" fontId="14" fillId="0" borderId="2" pivotButton="0" quotePrefix="0" xfId="0"/>
    <xf numFmtId="166" fontId="16" fillId="0" borderId="2" pivotButton="0" quotePrefix="0" xfId="0"/>
    <xf numFmtId="166" fontId="9" fillId="0" borderId="2" pivotButton="0" quotePrefix="0" xfId="0"/>
    <xf numFmtId="0" fontId="12" fillId="0" borderId="0" pivotButton="0" quotePrefix="0" xfId="0"/>
    <xf numFmtId="0" fontId="12" fillId="0" borderId="0" applyAlignment="1" pivotButton="0" quotePrefix="0" xfId="0">
      <alignment horizontal="right"/>
    </xf>
    <xf numFmtId="0" fontId="10" fillId="0" borderId="2" pivotButton="0" quotePrefix="0" xfId="0"/>
    <xf numFmtId="0" fontId="10" fillId="0" borderId="2" applyAlignment="1" pivotButton="0" quotePrefix="0" xfId="0">
      <alignment horizontal="right"/>
    </xf>
    <xf numFmtId="0" fontId="19" fillId="0" borderId="0" pivotButton="0" quotePrefix="0" xfId="0"/>
    <xf numFmtId="164" fontId="16" fillId="0" borderId="2" pivotButton="0" quotePrefix="0" xfId="0"/>
    <xf numFmtId="0" fontId="2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obrao.app/?utm_source=planilha-orcamento-familiar&amp;utm_medium=xlsx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dobrao.app/?utm_source=planilha-orcamento-familiar&amp;utm_medium=xlsx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  <col width="3" customWidth="1" min="3" max="3"/>
  </cols>
  <sheetData>
    <row r="2">
      <c r="B2" s="1" t="inlineStr">
        <is>
          <t>Planilha de orçamento familiar</t>
        </is>
      </c>
    </row>
    <row r="3" ht="30" customHeight="1">
      <c r="B3" s="2" t="inlineStr">
        <is>
          <t>Feita pelo Dobrão — o seu tesoureiro de bolso, e o da sua família. Funciona pra você sozinho ou pra casa toda: família, casal, república.</t>
        </is>
      </c>
    </row>
    <row r="5">
      <c r="B5" s="3" t="inlineStr">
        <is>
          <t>Como usar (4 passos)</t>
        </is>
      </c>
    </row>
    <row r="6" ht="30" customHeight="1">
      <c r="B6" s="2" t="inlineStr">
        <is>
          <t>1.  Troque os valores de exemplo (em azul) pelos seus. Tudo que está em azul é seu; o que está em preto é fórmula — não mexa.</t>
        </is>
      </c>
    </row>
    <row r="7" ht="30" customHeight="1">
      <c r="B7" s="2" t="inlineStr">
        <is>
          <t>2.  Na aba “Orçamento do mês”, preencha o previsto no começo do mês e o realizado ao longo dele. Duplique a aba pra cada mês (clique com o botão direito no nome da aba → mover ou copiar) e renomeie: Janeiro, Fevereiro…</t>
        </is>
      </c>
    </row>
    <row r="8" ht="30" customHeight="1">
      <c r="B8" s="2" t="inlineStr">
        <is>
          <t>3.  No fim do mês, copie os totais pra aba “Visão anual” — é ela que mostra a foto do ano.</t>
        </is>
      </c>
    </row>
    <row r="9" ht="30" customHeight="1">
      <c r="B9" s="2" t="inlineStr">
        <is>
          <t>4.  Use a aba “Contas da casa” pra combinar quem paga o quê — com a conta da divisão proporcional à renda já pronta.</t>
        </is>
      </c>
    </row>
    <row r="11">
      <c r="B11" s="3" t="inlineStr">
        <is>
          <t>Uma dica que evita o erro mais comum</t>
        </is>
      </c>
    </row>
    <row r="12" ht="32" customHeight="1">
      <c r="B12" s="2" t="inlineStr">
        <is>
          <t>Gasto de cartão entra na categoria dele (mercado, lazer, farmácia) no mês da compra — não lance a fatura inteira como uma despesa. Senão o mesmo gasto conta duas vezes: uma na categoria, outra na fatura.</t>
        </is>
      </c>
    </row>
    <row r="14">
      <c r="B14" s="3" t="inlineStr">
        <is>
          <t>Legenda</t>
        </is>
      </c>
    </row>
    <row r="15">
      <c r="B15" s="4" t="inlineStr">
        <is>
          <t>Azul = você preenche (os valores que já estão aí são só exemplo).</t>
        </is>
      </c>
    </row>
    <row r="16">
      <c r="B16" s="2" t="inlineStr">
        <is>
          <t>Preto = fórmula, calculada sozinha — não precisa mexer.</t>
        </is>
      </c>
    </row>
    <row r="18" ht="24" customHeight="1">
      <c r="B18" s="5" t="inlineStr">
        <is>
          <t>Cansou de preencher?</t>
        </is>
      </c>
    </row>
    <row r="19" ht="48" customHeight="1">
      <c r="B19" s="6" t="inlineStr">
        <is>
          <t>O Dobrão preenche pra você: contas, cartões e investimentos chegam sozinhos dos seus bancos, pelo Open Finance. Avisa antes de vencer, confirma quando cai — sozinho ou com a família. E a sua senha do banco nunca passa pela gente: é só leitura, revogável quando você quiser.</t>
        </is>
      </c>
    </row>
    <row r="20" ht="22" customHeight="1">
      <c r="B20" s="7" t="inlineStr">
        <is>
          <t>Comece grátis em dobrao.app</t>
        </is>
      </c>
    </row>
  </sheetData>
  <hyperlinks>
    <hyperlink xmlns:r="http://schemas.openxmlformats.org/officeDocument/2006/relationships" ref="B20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</cols>
  <sheetData>
    <row r="1">
      <c r="A1" s="8" t="inlineStr">
        <is>
          <t>Orçamento do mês</t>
        </is>
      </c>
    </row>
    <row r="2">
      <c r="A2" s="9" t="inlineStr">
        <is>
          <t>Mês:</t>
        </is>
      </c>
      <c r="B2" s="10" t="inlineStr">
        <is>
          <t>Janeiro 2026</t>
        </is>
      </c>
    </row>
    <row r="4" ht="20" customHeight="1">
      <c r="A4" s="11" t="inlineStr">
        <is>
          <t>Resumo do mês</t>
        </is>
      </c>
      <c r="B4" s="12" t="n"/>
      <c r="C4" s="12" t="n"/>
      <c r="D4" s="12" t="n"/>
    </row>
    <row r="5">
      <c r="A5" s="13" t="inlineStr"/>
      <c r="B5" s="14" t="inlineStr">
        <is>
          <t>Previsto</t>
        </is>
      </c>
      <c r="C5" s="14" t="inlineStr">
        <is>
          <t>Realizado</t>
        </is>
      </c>
      <c r="D5" s="14" t="inlineStr">
        <is>
          <t>Diferença ¹</t>
        </is>
      </c>
    </row>
    <row r="6">
      <c r="A6" s="9" t="inlineStr">
        <is>
          <t>Total de recebimentos</t>
        </is>
      </c>
      <c r="B6" s="15">
        <f>B17</f>
        <v/>
      </c>
      <c r="C6" s="15">
        <f>C17</f>
        <v/>
      </c>
      <c r="D6" s="15">
        <f>C17-B17</f>
        <v/>
      </c>
    </row>
    <row r="7">
      <c r="A7" s="9" t="inlineStr">
        <is>
          <t>Total de despesas</t>
        </is>
      </c>
      <c r="B7" s="15">
        <f>B52</f>
        <v/>
      </c>
      <c r="C7" s="15">
        <f>C52</f>
        <v/>
      </c>
      <c r="D7" s="15">
        <f>B52-C52</f>
        <v/>
      </c>
    </row>
    <row r="8">
      <c r="A8" s="16" t="inlineStr">
        <is>
          <t>Sobra do mês</t>
        </is>
      </c>
      <c r="B8" s="15">
        <f>B17-B52</f>
        <v/>
      </c>
      <c r="C8" s="15">
        <f>C17-C52</f>
        <v/>
      </c>
      <c r="D8" s="15">
        <f>(C17-C52)-(B17-B52)</f>
        <v/>
      </c>
    </row>
    <row r="9">
      <c r="A9" s="17" t="inlineStr">
        <is>
          <t>¹ Diferença: positivo = melhor que o previsto (entrou mais, ou gastou menos).</t>
        </is>
      </c>
    </row>
    <row r="11" ht="20" customHeight="1">
      <c r="A11" s="11" t="inlineStr">
        <is>
          <t>Recebimentos</t>
        </is>
      </c>
      <c r="B11" s="12" t="n"/>
      <c r="C11" s="12" t="n"/>
      <c r="D11" s="12" t="n"/>
    </row>
    <row r="12">
      <c r="A12" s="13" t="inlineStr">
        <is>
          <t>Categoria</t>
        </is>
      </c>
      <c r="B12" s="14" t="inlineStr">
        <is>
          <t>Previsto</t>
        </is>
      </c>
      <c r="C12" s="14" t="inlineStr">
        <is>
          <t>Realizado</t>
        </is>
      </c>
      <c r="D12" s="14" t="inlineStr">
        <is>
          <t>Diferença</t>
        </is>
      </c>
    </row>
    <row r="13">
      <c r="A13" s="18" t="inlineStr">
        <is>
          <t>Salário — pessoa 1</t>
        </is>
      </c>
      <c r="B13" s="19" t="n">
        <v>6500</v>
      </c>
      <c r="C13" s="19" t="n">
        <v>6500</v>
      </c>
      <c r="D13" s="20">
        <f>C13-B13</f>
        <v/>
      </c>
    </row>
    <row r="14">
      <c r="A14" s="18" t="inlineStr">
        <is>
          <t>Salário — pessoa 2</t>
        </is>
      </c>
      <c r="B14" s="19" t="n">
        <v>4500</v>
      </c>
      <c r="C14" s="19" t="n">
        <v>4500</v>
      </c>
      <c r="D14" s="20">
        <f>C14-B14</f>
        <v/>
      </c>
    </row>
    <row r="15">
      <c r="A15" s="18" t="inlineStr">
        <is>
          <t>Renda extra (freelas, vendas)</t>
        </is>
      </c>
      <c r="B15" s="19" t="n">
        <v>300</v>
      </c>
      <c r="C15" s="19" t="n">
        <v>450</v>
      </c>
      <c r="D15" s="20">
        <f>C15-B15</f>
        <v/>
      </c>
    </row>
    <row r="16">
      <c r="A16" s="18" t="inlineStr">
        <is>
          <t>Aluguel recebido</t>
        </is>
      </c>
      <c r="B16" s="19" t="n"/>
      <c r="C16" s="19" t="n"/>
      <c r="D16" s="20">
        <f>C16-B16</f>
        <v/>
      </c>
    </row>
    <row r="17">
      <c r="A17" s="9" t="inlineStr">
        <is>
          <t>Total de recebimentos</t>
        </is>
      </c>
      <c r="B17" s="15">
        <f>SUM(B13:B16)</f>
        <v/>
      </c>
      <c r="C17" s="15">
        <f>SUM(C13:C16)</f>
        <v/>
      </c>
      <c r="D17" s="15">
        <f>C17-B17</f>
        <v/>
      </c>
    </row>
    <row r="19" ht="20" customHeight="1">
      <c r="A19" s="11" t="inlineStr">
        <is>
          <t>Despesas</t>
        </is>
      </c>
      <c r="B19" s="12" t="n"/>
      <c r="C19" s="12" t="n"/>
      <c r="D19" s="12" t="n"/>
    </row>
    <row r="20">
      <c r="A20" s="13" t="inlineStr">
        <is>
          <t>Categoria</t>
        </is>
      </c>
      <c r="B20" s="14" t="inlineStr">
        <is>
          <t>Previsto</t>
        </is>
      </c>
      <c r="C20" s="14" t="inlineStr">
        <is>
          <t>Realizado</t>
        </is>
      </c>
      <c r="D20" s="14" t="inlineStr">
        <is>
          <t>Diferença</t>
        </is>
      </c>
    </row>
    <row r="21">
      <c r="A21" s="21" t="inlineStr">
        <is>
          <t>Moradia</t>
        </is>
      </c>
      <c r="B21" s="22" t="n"/>
      <c r="C21" s="22" t="n"/>
      <c r="D21" s="22" t="n"/>
    </row>
    <row r="22">
      <c r="A22" s="18" t="inlineStr">
        <is>
          <t xml:space="preserve">   Aluguel ou parcela do financiamento</t>
        </is>
      </c>
      <c r="B22" s="19" t="n">
        <v>2200</v>
      </c>
      <c r="C22" s="19" t="n">
        <v>2200</v>
      </c>
      <c r="D22" s="20">
        <f>B22-C22</f>
        <v/>
      </c>
    </row>
    <row r="23">
      <c r="A23" s="18" t="inlineStr">
        <is>
          <t xml:space="preserve">   Condomínio</t>
        </is>
      </c>
      <c r="B23" s="19" t="n">
        <v>550</v>
      </c>
      <c r="C23" s="19" t="n">
        <v>550</v>
      </c>
      <c r="D23" s="20">
        <f>B23-C23</f>
        <v/>
      </c>
    </row>
    <row r="24">
      <c r="A24" s="18" t="inlineStr">
        <is>
          <t xml:space="preserve">   Luz, água e gás</t>
        </is>
      </c>
      <c r="B24" s="19" t="n">
        <v>320</v>
      </c>
      <c r="C24" s="19" t="n">
        <v>298</v>
      </c>
      <c r="D24" s="20">
        <f>B24-C24</f>
        <v/>
      </c>
    </row>
    <row r="25">
      <c r="A25" s="18" t="inlineStr">
        <is>
          <t xml:space="preserve">   Internet e celular</t>
        </is>
      </c>
      <c r="B25" s="19" t="n">
        <v>180</v>
      </c>
      <c r="C25" s="19" t="n">
        <v>180</v>
      </c>
      <c r="D25" s="20">
        <f>B25-C25</f>
        <v/>
      </c>
    </row>
    <row r="26">
      <c r="A26" s="18" t="inlineStr">
        <is>
          <t xml:space="preserve">   IPTU e taxas</t>
        </is>
      </c>
      <c r="B26" s="19" t="n">
        <v>120</v>
      </c>
      <c r="C26" s="19" t="n">
        <v>120</v>
      </c>
      <c r="D26" s="20">
        <f>B26-C26</f>
        <v/>
      </c>
    </row>
    <row r="27">
      <c r="A27" s="21" t="inlineStr">
        <is>
          <t>Alimentação</t>
        </is>
      </c>
      <c r="B27" s="22" t="n"/>
      <c r="C27" s="22" t="n"/>
      <c r="D27" s="22" t="n"/>
    </row>
    <row r="28">
      <c r="A28" s="18" t="inlineStr">
        <is>
          <t xml:space="preserve">   Mercado e feira</t>
        </is>
      </c>
      <c r="B28" s="19" t="n">
        <v>1600</v>
      </c>
      <c r="C28" s="19" t="n">
        <v>1745</v>
      </c>
      <c r="D28" s="20">
        <f>B28-C28</f>
        <v/>
      </c>
    </row>
    <row r="29">
      <c r="A29" s="18" t="inlineStr">
        <is>
          <t xml:space="preserve">   Delivery e restaurantes</t>
        </is>
      </c>
      <c r="B29" s="19" t="n">
        <v>400</v>
      </c>
      <c r="C29" s="19" t="n">
        <v>520</v>
      </c>
      <c r="D29" s="20">
        <f>B29-C29</f>
        <v/>
      </c>
    </row>
    <row r="30">
      <c r="A30" s="21" t="inlineStr">
        <is>
          <t>Transporte</t>
        </is>
      </c>
      <c r="B30" s="22" t="n"/>
      <c r="C30" s="22" t="n"/>
      <c r="D30" s="22" t="n"/>
    </row>
    <row r="31">
      <c r="A31" s="18" t="inlineStr">
        <is>
          <t xml:space="preserve">   Combustível</t>
        </is>
      </c>
      <c r="B31" s="19" t="n">
        <v>450</v>
      </c>
      <c r="C31" s="19" t="n">
        <v>430</v>
      </c>
      <c r="D31" s="20">
        <f>B31-C31</f>
        <v/>
      </c>
    </row>
    <row r="32">
      <c r="A32" s="18" t="inlineStr">
        <is>
          <t xml:space="preserve">   Transporte público e apps</t>
        </is>
      </c>
      <c r="B32" s="19" t="n">
        <v>150</v>
      </c>
      <c r="C32" s="19" t="n">
        <v>120</v>
      </c>
      <c r="D32" s="20">
        <f>B32-C32</f>
        <v/>
      </c>
    </row>
    <row r="33">
      <c r="A33" s="18" t="inlineStr">
        <is>
          <t xml:space="preserve">   Seguro, manutenção, IPVA</t>
        </is>
      </c>
      <c r="B33" s="19" t="n">
        <v>250</v>
      </c>
      <c r="C33" s="19" t="n">
        <v>250</v>
      </c>
      <c r="D33" s="20">
        <f>B33-C33</f>
        <v/>
      </c>
    </row>
    <row r="34">
      <c r="A34" s="21" t="inlineStr">
        <is>
          <t>Saúde</t>
        </is>
      </c>
      <c r="B34" s="22" t="n"/>
      <c r="C34" s="22" t="n"/>
      <c r="D34" s="22" t="n"/>
    </row>
    <row r="35">
      <c r="A35" s="18" t="inlineStr">
        <is>
          <t xml:space="preserve">   Plano de saúde</t>
        </is>
      </c>
      <c r="B35" s="19" t="n">
        <v>750</v>
      </c>
      <c r="C35" s="19" t="n">
        <v>750</v>
      </c>
      <c r="D35" s="20">
        <f>B35-C35</f>
        <v/>
      </c>
    </row>
    <row r="36">
      <c r="A36" s="18" t="inlineStr">
        <is>
          <t xml:space="preserve">   Farmácia, consultas e exames</t>
        </is>
      </c>
      <c r="B36" s="19" t="n">
        <v>200</v>
      </c>
      <c r="C36" s="19" t="n">
        <v>340</v>
      </c>
      <c r="D36" s="20">
        <f>B36-C36</f>
        <v/>
      </c>
    </row>
    <row r="37">
      <c r="A37" s="21" t="inlineStr">
        <is>
          <t>Educação e filhos</t>
        </is>
      </c>
      <c r="B37" s="22" t="n"/>
      <c r="C37" s="22" t="n"/>
      <c r="D37" s="22" t="n"/>
    </row>
    <row r="38">
      <c r="A38" s="18" t="inlineStr">
        <is>
          <t xml:space="preserve">   Escola e cursos</t>
        </is>
      </c>
      <c r="B38" s="19" t="n">
        <v>900</v>
      </c>
      <c r="C38" s="19" t="n">
        <v>900</v>
      </c>
      <c r="D38" s="20">
        <f>B38-C38</f>
        <v/>
      </c>
    </row>
    <row r="39">
      <c r="A39" s="18" t="inlineStr">
        <is>
          <t xml:space="preserve">   Despesas dos filhos</t>
        </is>
      </c>
      <c r="B39" s="19" t="n">
        <v>250</v>
      </c>
      <c r="C39" s="19" t="n">
        <v>210</v>
      </c>
      <c r="D39" s="20">
        <f>B39-C39</f>
        <v/>
      </c>
    </row>
    <row r="40">
      <c r="A40" s="21" t="inlineStr">
        <is>
          <t>Casa e família</t>
        </is>
      </c>
      <c r="B40" s="22" t="n"/>
      <c r="C40" s="22" t="n"/>
      <c r="D40" s="22" t="n"/>
    </row>
    <row r="41">
      <c r="A41" s="18" t="inlineStr">
        <is>
          <t xml:space="preserve">   Faxina e serviços</t>
        </is>
      </c>
      <c r="B41" s="19" t="n">
        <v>400</v>
      </c>
      <c r="C41" s="19" t="n">
        <v>400</v>
      </c>
      <c r="D41" s="20">
        <f>B41-C41</f>
        <v/>
      </c>
    </row>
    <row r="42">
      <c r="A42" s="18" t="inlineStr">
        <is>
          <t xml:space="preserve">   Pets</t>
        </is>
      </c>
      <c r="B42" s="19" t="n">
        <v>150</v>
      </c>
      <c r="C42" s="19" t="n">
        <v>165</v>
      </c>
      <c r="D42" s="20">
        <f>B42-C42</f>
        <v/>
      </c>
    </row>
    <row r="43">
      <c r="A43" s="18" t="inlineStr">
        <is>
          <t xml:space="preserve">   Presentes e imprevistos</t>
        </is>
      </c>
      <c r="B43" s="19" t="n">
        <v>150</v>
      </c>
      <c r="C43" s="19" t="n">
        <v>80</v>
      </c>
      <c r="D43" s="20">
        <f>B43-C43</f>
        <v/>
      </c>
    </row>
    <row r="44">
      <c r="A44" s="21" t="inlineStr">
        <is>
          <t>Assinaturas e lazer</t>
        </is>
      </c>
      <c r="B44" s="22" t="n"/>
      <c r="C44" s="22" t="n"/>
      <c r="D44" s="22" t="n"/>
    </row>
    <row r="45">
      <c r="A45" s="18" t="inlineStr">
        <is>
          <t xml:space="preserve">   Assinaturas (streaming, apps)</t>
        </is>
      </c>
      <c r="B45" s="19" t="n">
        <v>90</v>
      </c>
      <c r="C45" s="19" t="n">
        <v>90</v>
      </c>
      <c r="D45" s="20">
        <f>B45-C45</f>
        <v/>
      </c>
    </row>
    <row r="46">
      <c r="A46" s="18" t="inlineStr">
        <is>
          <t xml:space="preserve">   Academia</t>
        </is>
      </c>
      <c r="B46" s="19" t="n">
        <v>130</v>
      </c>
      <c r="C46" s="19" t="n">
        <v>130</v>
      </c>
      <c r="D46" s="20">
        <f>B46-C46</f>
        <v/>
      </c>
    </row>
    <row r="47">
      <c r="A47" s="18" t="inlineStr">
        <is>
          <t xml:space="preserve">   Lazer, passeios e viagens</t>
        </is>
      </c>
      <c r="B47" s="19" t="n">
        <v>350</v>
      </c>
      <c r="C47" s="19" t="n">
        <v>410</v>
      </c>
      <c r="D47" s="20">
        <f>B47-C47</f>
        <v/>
      </c>
    </row>
    <row r="48">
      <c r="A48" s="21" t="inlineStr">
        <is>
          <t>Financeiro</t>
        </is>
      </c>
      <c r="B48" s="22" t="n"/>
      <c r="C48" s="22" t="n"/>
      <c r="D48" s="22" t="n"/>
    </row>
    <row r="49">
      <c r="A49" s="18" t="inlineStr">
        <is>
          <t xml:space="preserve">   Parcelas de empréstimos e financiamentos</t>
        </is>
      </c>
      <c r="B49" s="19" t="n">
        <v>380</v>
      </c>
      <c r="C49" s="19" t="n">
        <v>380</v>
      </c>
      <c r="D49" s="20">
        <f>B49-C49</f>
        <v/>
      </c>
    </row>
    <row r="50">
      <c r="A50" s="18" t="inlineStr">
        <is>
          <t xml:space="preserve">   Seguros (vida, residencial)</t>
        </is>
      </c>
      <c r="B50" s="19" t="n">
        <v>90</v>
      </c>
      <c r="C50" s="19" t="n">
        <v>90</v>
      </c>
      <c r="D50" s="20">
        <f>B50-C50</f>
        <v/>
      </c>
    </row>
    <row r="51">
      <c r="A51" s="18" t="inlineStr">
        <is>
          <t xml:space="preserve">   Guardado do mês (reserva, investimentos)</t>
        </is>
      </c>
      <c r="B51" s="19" t="n">
        <v>800</v>
      </c>
      <c r="C51" s="19" t="n">
        <v>800</v>
      </c>
      <c r="D51" s="20">
        <f>B51-C51</f>
        <v/>
      </c>
    </row>
    <row r="52">
      <c r="A52" s="9" t="inlineStr">
        <is>
          <t>Total de despesas</t>
        </is>
      </c>
      <c r="B52" s="15">
        <f>SUM(B21:B51)</f>
        <v/>
      </c>
      <c r="C52" s="15">
        <f>SUM(C21:C51)</f>
        <v/>
      </c>
      <c r="D52" s="15">
        <f>B52-C52</f>
        <v/>
      </c>
    </row>
  </sheetData>
  <mergeCells count="4">
    <mergeCell ref="A1:D1"/>
    <mergeCell ref="A4:D4"/>
    <mergeCell ref="A19:D19"/>
    <mergeCell ref="A11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8" t="inlineStr">
        <is>
          <t>Visão anual</t>
        </is>
      </c>
    </row>
    <row r="2">
      <c r="A2" s="17" t="inlineStr">
        <is>
          <t>No fim de cada mês, copie aqui os totais da aba “Orçamento do mês”. Janeiro já vem preenchido como exemplo.</t>
        </is>
      </c>
    </row>
    <row r="4">
      <c r="A4" s="23" t="inlineStr"/>
      <c r="B4" s="24" t="inlineStr">
        <is>
          <t>Jan</t>
        </is>
      </c>
      <c r="C4" s="24" t="inlineStr">
        <is>
          <t>Fev</t>
        </is>
      </c>
      <c r="D4" s="24" t="inlineStr">
        <is>
          <t>Mar</t>
        </is>
      </c>
      <c r="E4" s="24" t="inlineStr">
        <is>
          <t>Abr</t>
        </is>
      </c>
      <c r="F4" s="24" t="inlineStr">
        <is>
          <t>Mai</t>
        </is>
      </c>
      <c r="G4" s="24" t="inlineStr">
        <is>
          <t>Jun</t>
        </is>
      </c>
      <c r="H4" s="24" t="inlineStr">
        <is>
          <t>Jul</t>
        </is>
      </c>
      <c r="I4" s="24" t="inlineStr">
        <is>
          <t>Ago</t>
        </is>
      </c>
      <c r="J4" s="24" t="inlineStr">
        <is>
          <t>Set</t>
        </is>
      </c>
      <c r="K4" s="24" t="inlineStr">
        <is>
          <t>Out</t>
        </is>
      </c>
      <c r="L4" s="24" t="inlineStr">
        <is>
          <t>Nov</t>
        </is>
      </c>
      <c r="M4" s="24" t="inlineStr">
        <is>
          <t>Dez</t>
        </is>
      </c>
      <c r="N4" s="24" t="inlineStr">
        <is>
          <t>Total</t>
        </is>
      </c>
    </row>
    <row r="5">
      <c r="A5" s="25" t="inlineStr">
        <is>
          <t>Recebimentos</t>
        </is>
      </c>
      <c r="B5" s="26" t="n">
        <v>11450</v>
      </c>
      <c r="C5" s="26" t="n"/>
      <c r="D5" s="26" t="n"/>
      <c r="E5" s="26" t="n"/>
      <c r="F5" s="26" t="n"/>
      <c r="G5" s="26" t="n"/>
      <c r="H5" s="26" t="n"/>
      <c r="I5" s="26" t="n"/>
      <c r="J5" s="26" t="n"/>
      <c r="K5" s="26" t="n"/>
      <c r="L5" s="26" t="n"/>
      <c r="M5" s="26" t="n"/>
      <c r="N5" s="27">
        <f>SUM(B5:M5)</f>
        <v/>
      </c>
    </row>
    <row r="6">
      <c r="A6" s="25" t="inlineStr">
        <is>
          <t>Despesas</t>
        </is>
      </c>
      <c r="B6" s="26" t="n">
        <v>11158</v>
      </c>
      <c r="C6" s="26" t="n"/>
      <c r="D6" s="26" t="n"/>
      <c r="E6" s="26" t="n"/>
      <c r="F6" s="26" t="n"/>
      <c r="G6" s="26" t="n"/>
      <c r="H6" s="26" t="n"/>
      <c r="I6" s="26" t="n"/>
      <c r="J6" s="26" t="n"/>
      <c r="K6" s="26" t="n"/>
      <c r="L6" s="26" t="n"/>
      <c r="M6" s="26" t="n"/>
      <c r="N6" s="27">
        <f>SUM(B6:M6)</f>
        <v/>
      </c>
    </row>
    <row r="7">
      <c r="A7" s="16" t="inlineStr">
        <is>
          <t>Sobra</t>
        </is>
      </c>
      <c r="B7" s="28">
        <f>B5-B6</f>
        <v/>
      </c>
      <c r="C7" s="28">
        <f>C5-C6</f>
        <v/>
      </c>
      <c r="D7" s="28">
        <f>D5-D6</f>
        <v/>
      </c>
      <c r="E7" s="28">
        <f>E5-E6</f>
        <v/>
      </c>
      <c r="F7" s="28">
        <f>F5-F6</f>
        <v/>
      </c>
      <c r="G7" s="28">
        <f>G5-G6</f>
        <v/>
      </c>
      <c r="H7" s="28">
        <f>H5-H6</f>
        <v/>
      </c>
      <c r="I7" s="28">
        <f>I5-I6</f>
        <v/>
      </c>
      <c r="J7" s="28">
        <f>J5-J6</f>
        <v/>
      </c>
      <c r="K7" s="28">
        <f>K5-K6</f>
        <v/>
      </c>
      <c r="L7" s="28">
        <f>L5-L6</f>
        <v/>
      </c>
      <c r="M7" s="28">
        <f>M5-M6</f>
        <v/>
      </c>
      <c r="N7" s="28">
        <f>SUM(B7:M7)</f>
        <v/>
      </c>
    </row>
    <row r="8">
      <c r="A8" s="9" t="inlineStr">
        <is>
          <t>% da renda que sobrou</t>
        </is>
      </c>
      <c r="B8" s="29">
        <f>IF(B5=0,"",B7/B5)</f>
        <v/>
      </c>
      <c r="C8" s="29">
        <f>IF(C5=0,"",C7/C5)</f>
        <v/>
      </c>
      <c r="D8" s="29">
        <f>IF(D5=0,"",D7/D5)</f>
        <v/>
      </c>
      <c r="E8" s="29">
        <f>IF(E5=0,"",E7/E5)</f>
        <v/>
      </c>
      <c r="F8" s="29">
        <f>IF(F5=0,"",F7/F5)</f>
        <v/>
      </c>
      <c r="G8" s="29">
        <f>IF(G5=0,"",G7/G5)</f>
        <v/>
      </c>
      <c r="H8" s="29">
        <f>IF(H5=0,"",H7/H5)</f>
        <v/>
      </c>
      <c r="I8" s="29">
        <f>IF(I5=0,"",I7/I5)</f>
        <v/>
      </c>
      <c r="J8" s="29">
        <f>IF(J5=0,"",J7/J5)</f>
        <v/>
      </c>
      <c r="K8" s="29">
        <f>IF(K5=0,"",K7/K5)</f>
        <v/>
      </c>
      <c r="L8" s="29">
        <f>IF(L5=0,"",L7/L5)</f>
        <v/>
      </c>
      <c r="M8" s="29">
        <f>IF(M5=0,"",M7/M5)</f>
        <v/>
      </c>
      <c r="N8" s="30">
        <f>IF(N5=0,"",N7/N5)</f>
        <v/>
      </c>
    </row>
  </sheetData>
  <mergeCells count="2">
    <mergeCell ref="A2:N2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1" customWidth="1" min="3" max="3"/>
    <col width="16" customWidth="1" min="4" max="4"/>
    <col width="20" customWidth="1" min="5" max="5"/>
  </cols>
  <sheetData>
    <row r="1">
      <c r="A1" s="8" t="inlineStr">
        <is>
          <t>Contas da casa — quem paga o quê</t>
        </is>
      </c>
    </row>
    <row r="3">
      <c r="A3" s="11" t="inlineStr">
        <is>
          <t>Quem mora na casa</t>
        </is>
      </c>
      <c r="B3" s="12" t="n"/>
      <c r="C3" s="12" t="n"/>
      <c r="D3" s="12" t="n"/>
      <c r="E3" s="12" t="n"/>
    </row>
    <row r="4">
      <c r="A4" s="31" t="inlineStr">
        <is>
          <t>Nome</t>
        </is>
      </c>
      <c r="B4" s="32" t="inlineStr">
        <is>
          <t>Renda mensal</t>
        </is>
      </c>
      <c r="C4" s="32" t="inlineStr">
        <is>
          <t>Parte justa ²</t>
        </is>
      </c>
      <c r="D4" s="31" t="inlineStr"/>
      <c r="E4" s="31" t="inlineStr"/>
    </row>
    <row r="5">
      <c r="A5" s="33" t="inlineStr">
        <is>
          <t>Ana</t>
        </is>
      </c>
      <c r="B5" s="19" t="n">
        <v>6500</v>
      </c>
      <c r="C5" s="29">
        <f>IF(B5="","",B5/$B$8)</f>
        <v/>
      </c>
    </row>
    <row r="6">
      <c r="A6" s="33" t="inlineStr">
        <is>
          <t>Bruno</t>
        </is>
      </c>
      <c r="B6" s="19" t="n">
        <v>4500</v>
      </c>
      <c r="C6" s="29">
        <f>IF(B6="","",B6/$B$8)</f>
        <v/>
      </c>
    </row>
    <row r="7">
      <c r="A7" s="33" t="inlineStr"/>
      <c r="B7" s="19" t="n"/>
      <c r="C7" s="29">
        <f>IF(B7="","",B7/$B$8)</f>
        <v/>
      </c>
    </row>
    <row r="8">
      <c r="A8" s="9" t="inlineStr">
        <is>
          <t>Renda total da casa</t>
        </is>
      </c>
      <c r="B8" s="15">
        <f>SUM(B5:B7)</f>
        <v/>
      </c>
    </row>
    <row r="9">
      <c r="A9" s="17" t="inlineStr">
        <is>
          <t>² Parte justa = a fatia da renda da casa que cada um traz. Dividir proporcional à renda costuma ser mais justo que meio a meio.</t>
        </is>
      </c>
    </row>
    <row r="11">
      <c r="A11" s="11" t="inlineStr">
        <is>
          <t>As contas fixas da casa</t>
        </is>
      </c>
      <c r="B11" s="12" t="n"/>
      <c r="C11" s="12" t="n"/>
      <c r="D11" s="12" t="n"/>
      <c r="E11" s="12" t="n"/>
    </row>
    <row r="12">
      <c r="A12" s="31" t="inlineStr">
        <is>
          <t>Conta</t>
        </is>
      </c>
      <c r="B12" s="32" t="inlineStr">
        <is>
          <t>Valor mensal</t>
        </is>
      </c>
      <c r="C12" s="31" t="inlineStr">
        <is>
          <t>Vence dia</t>
        </is>
      </c>
      <c r="D12" s="31" t="inlineStr">
        <is>
          <t>Quem paga</t>
        </is>
      </c>
      <c r="E12" s="31" t="inlineStr">
        <is>
          <t>Como dividimos</t>
        </is>
      </c>
    </row>
    <row r="13">
      <c r="A13" s="33" t="inlineStr">
        <is>
          <t>Aluguel</t>
        </is>
      </c>
      <c r="B13" s="19" t="n">
        <v>2200</v>
      </c>
      <c r="C13" s="34" t="n">
        <v>5</v>
      </c>
      <c r="D13" s="33" t="inlineStr">
        <is>
          <t>Ana</t>
        </is>
      </c>
      <c r="E13" s="33" t="inlineStr">
        <is>
          <t>Proporcional</t>
        </is>
      </c>
    </row>
    <row r="14">
      <c r="A14" s="33" t="inlineStr">
        <is>
          <t>Condomínio</t>
        </is>
      </c>
      <c r="B14" s="19" t="n">
        <v>550</v>
      </c>
      <c r="C14" s="34" t="n">
        <v>10</v>
      </c>
      <c r="D14" s="33" t="inlineStr">
        <is>
          <t>Ana</t>
        </is>
      </c>
      <c r="E14" s="33" t="inlineStr">
        <is>
          <t>Proporcional</t>
        </is>
      </c>
    </row>
    <row r="15">
      <c r="A15" s="33" t="inlineStr">
        <is>
          <t>Luz, água e gás</t>
        </is>
      </c>
      <c r="B15" s="19" t="n">
        <v>320</v>
      </c>
      <c r="C15" s="34" t="n">
        <v>15</v>
      </c>
      <c r="D15" s="33" t="inlineStr">
        <is>
          <t>Bruno</t>
        </is>
      </c>
      <c r="E15" s="33" t="inlineStr">
        <is>
          <t>Meio a meio</t>
        </is>
      </c>
    </row>
    <row r="16">
      <c r="A16" s="33" t="inlineStr">
        <is>
          <t>Internet e celular</t>
        </is>
      </c>
      <c r="B16" s="19" t="n">
        <v>180</v>
      </c>
      <c r="C16" s="34" t="n">
        <v>20</v>
      </c>
      <c r="D16" s="33" t="inlineStr">
        <is>
          <t>Bruno</t>
        </is>
      </c>
      <c r="E16" s="33" t="inlineStr">
        <is>
          <t>Meio a meio</t>
        </is>
      </c>
    </row>
    <row r="17">
      <c r="A17" s="33" t="inlineStr">
        <is>
          <t>Mercado e feira</t>
        </is>
      </c>
      <c r="B17" s="19" t="n">
        <v>1600</v>
      </c>
      <c r="C17" s="34" t="inlineStr"/>
      <c r="D17" s="33" t="inlineStr">
        <is>
          <t>Os dois</t>
        </is>
      </c>
      <c r="E17" s="33" t="inlineStr">
        <is>
          <t>Proporcional</t>
        </is>
      </c>
    </row>
    <row r="18">
      <c r="A18" s="33" t="inlineStr">
        <is>
          <t>Escola</t>
        </is>
      </c>
      <c r="B18" s="19" t="n">
        <v>900</v>
      </c>
      <c r="C18" s="34" t="n">
        <v>10</v>
      </c>
      <c r="D18" s="33" t="inlineStr">
        <is>
          <t>Ana</t>
        </is>
      </c>
      <c r="E18" s="33" t="inlineStr">
        <is>
          <t>Proporcional</t>
        </is>
      </c>
    </row>
    <row r="19">
      <c r="A19" s="33" t="inlineStr">
        <is>
          <t>Plano de saúde</t>
        </is>
      </c>
      <c r="B19" s="19" t="n">
        <v>750</v>
      </c>
      <c r="C19" s="34" t="n">
        <v>8</v>
      </c>
      <c r="D19" s="33" t="inlineStr">
        <is>
          <t>Bruno</t>
        </is>
      </c>
      <c r="E19" s="33" t="inlineStr">
        <is>
          <t>Proporcional</t>
        </is>
      </c>
    </row>
    <row r="20">
      <c r="A20" s="33" t="inlineStr">
        <is>
          <t>Assinaturas (streaming, apps)</t>
        </is>
      </c>
      <c r="B20" s="19" t="n">
        <v>90</v>
      </c>
      <c r="C20" s="34" t="n">
        <v>12</v>
      </c>
      <c r="D20" s="33" t="inlineStr">
        <is>
          <t>Bruno</t>
        </is>
      </c>
      <c r="E20" s="33" t="inlineStr">
        <is>
          <t>Só um paga</t>
        </is>
      </c>
    </row>
    <row r="21">
      <c r="A21" s="9" t="inlineStr">
        <is>
          <t>Total das contas da casa</t>
        </is>
      </c>
      <c r="B21" s="15">
        <f>SUM(B13:B20)</f>
        <v/>
      </c>
    </row>
    <row r="23">
      <c r="A23" s="35" t="inlineStr">
        <is>
          <t>Se a divisão for proporcional à renda, cabe a cada um:</t>
        </is>
      </c>
    </row>
    <row r="24">
      <c r="A24" s="18">
        <f>IF(A5="","",A5)</f>
        <v/>
      </c>
      <c r="B24" s="36">
        <f>IF(A5="","",$B$21*C5)</f>
        <v/>
      </c>
    </row>
    <row r="25">
      <c r="A25" s="18">
        <f>IF(A6="","",A6)</f>
        <v/>
      </c>
      <c r="B25" s="36">
        <f>IF(A6="","",$B$21*C6)</f>
        <v/>
      </c>
    </row>
    <row r="26">
      <c r="A26" s="18">
        <f>IF(A7="","",A7)</f>
        <v/>
      </c>
      <c r="B26" s="36">
        <f>IF(A7="","",$B$21*C7)</f>
        <v/>
      </c>
    </row>
    <row r="28">
      <c r="A28" s="37" t="inlineStr">
        <is>
          <t>Quer que isso se preencha sozinho, com cada um vendo só o que compartilhou? dobrao.app</t>
        </is>
      </c>
    </row>
  </sheetData>
  <mergeCells count="6">
    <mergeCell ref="A28:E28"/>
    <mergeCell ref="A11:E11"/>
    <mergeCell ref="A1:E1"/>
    <mergeCell ref="A23:E23"/>
    <mergeCell ref="A9:E9"/>
    <mergeCell ref="A3:E3"/>
  </mergeCells>
  <hyperlinks>
    <hyperlink xmlns:r="http://schemas.openxmlformats.org/officeDocument/2006/relationships" ref="A2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2026-07-23T18:44:16Z</dcterms:created>
  <dcterms:modified xmlns:dcterms="http://purl.org/dc/terms/" xmlns:xsi="http://www.w3.org/2001/XMLSchema-instance" xsi:type="dcterms:W3CDTF">2026-07-23T18:44:17Z</dcterms:modified>
</cp:coreProperties>
</file>